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E ESSO PJG\Prive\CE\Equipe C.E\Nathalie\SEJOURS LINGUISTIQUES PRINTEMPS 2020\"/>
    </mc:Choice>
  </mc:AlternateContent>
  <bookViews>
    <workbookView xWindow="360" yWindow="120" windowWidth="20730" windowHeight="11565"/>
  </bookViews>
  <sheets>
    <sheet name="COUT FAMILLE" sheetId="1" r:id="rId1"/>
  </sheets>
  <calcPr calcId="152511"/>
</workbook>
</file>

<file path=xl/calcChain.xml><?xml version="1.0" encoding="utf-8"?>
<calcChain xmlns="http://schemas.openxmlformats.org/spreadsheetml/2006/main">
  <c r="L21" i="1" l="1"/>
  <c r="K21" i="1"/>
  <c r="J21" i="1"/>
  <c r="I21" i="1"/>
  <c r="H21" i="1"/>
  <c r="G21" i="1"/>
  <c r="F21" i="1"/>
  <c r="E21" i="1"/>
  <c r="D21" i="1"/>
  <c r="C21" i="1"/>
  <c r="L7" i="1"/>
  <c r="L8" i="1"/>
  <c r="K7" i="1"/>
  <c r="J7" i="1"/>
  <c r="I7" i="1"/>
  <c r="H7" i="1"/>
  <c r="G7" i="1"/>
  <c r="F7" i="1"/>
  <c r="E7" i="1"/>
  <c r="D7" i="1"/>
  <c r="C7" i="1"/>
  <c r="H27" i="1" l="1"/>
  <c r="D27" i="1"/>
  <c r="I27" i="1"/>
  <c r="E27" i="1"/>
  <c r="J27" i="1"/>
  <c r="F27" i="1"/>
  <c r="K27" i="1"/>
  <c r="G27" i="1"/>
  <c r="L27" i="1"/>
  <c r="I13" i="1"/>
  <c r="H13" i="1"/>
  <c r="C13" i="1"/>
  <c r="D13" i="1"/>
  <c r="E13" i="1"/>
  <c r="J13" i="1" s="1"/>
  <c r="F13" i="1"/>
  <c r="K13" i="1"/>
  <c r="G13" i="1"/>
  <c r="L13" i="1" s="1"/>
  <c r="G26" i="1" l="1"/>
  <c r="L26" i="1" s="1"/>
  <c r="F26" i="1"/>
  <c r="K26" i="1" s="1"/>
  <c r="E26" i="1"/>
  <c r="J26" i="1" s="1"/>
  <c r="D26" i="1"/>
  <c r="I26" i="1" s="1"/>
  <c r="C26" i="1"/>
  <c r="H26" i="1" s="1"/>
  <c r="L25" i="1"/>
  <c r="H25" i="1"/>
  <c r="G25" i="1"/>
  <c r="F25" i="1"/>
  <c r="K25" i="1" s="1"/>
  <c r="E25" i="1"/>
  <c r="J25" i="1" s="1"/>
  <c r="D25" i="1"/>
  <c r="I25" i="1" s="1"/>
  <c r="C25" i="1"/>
  <c r="K24" i="1"/>
  <c r="G24" i="1"/>
  <c r="L24" i="1" s="1"/>
  <c r="F24" i="1"/>
  <c r="E24" i="1"/>
  <c r="J24" i="1" s="1"/>
  <c r="D24" i="1"/>
  <c r="I24" i="1" s="1"/>
  <c r="C24" i="1"/>
  <c r="H24" i="1" s="1"/>
  <c r="G22" i="1"/>
  <c r="L22" i="1" s="1"/>
  <c r="F22" i="1"/>
  <c r="K22" i="1" s="1"/>
  <c r="E22" i="1"/>
  <c r="J22" i="1" s="1"/>
  <c r="D22" i="1"/>
  <c r="I22" i="1" s="1"/>
  <c r="C22" i="1"/>
  <c r="H22" i="1" s="1"/>
  <c r="G20" i="1"/>
  <c r="L20" i="1" s="1"/>
  <c r="F20" i="1"/>
  <c r="K20" i="1" s="1"/>
  <c r="E20" i="1"/>
  <c r="J20" i="1" s="1"/>
  <c r="D20" i="1"/>
  <c r="I20" i="1" s="1"/>
  <c r="C20" i="1"/>
  <c r="H20" i="1" s="1"/>
  <c r="G8" i="1" l="1"/>
  <c r="F8" i="1"/>
  <c r="E8" i="1"/>
  <c r="D8" i="1"/>
  <c r="C8" i="1"/>
  <c r="G10" i="1" l="1"/>
  <c r="G11" i="1"/>
  <c r="G12" i="1"/>
  <c r="F10" i="1"/>
  <c r="F11" i="1"/>
  <c r="F12" i="1"/>
  <c r="E10" i="1"/>
  <c r="E11" i="1"/>
  <c r="E12" i="1"/>
  <c r="D10" i="1"/>
  <c r="D11" i="1"/>
  <c r="D12" i="1"/>
  <c r="C10" i="1"/>
  <c r="C11" i="1"/>
  <c r="C12" i="1"/>
  <c r="K8" i="1"/>
  <c r="J8" i="1"/>
  <c r="I8" i="1"/>
  <c r="H8" i="1"/>
  <c r="K10" i="1" l="1"/>
  <c r="K11" i="1"/>
  <c r="K12" i="1"/>
  <c r="L12" i="1"/>
  <c r="J12" i="1"/>
  <c r="I12" i="1"/>
  <c r="H12" i="1"/>
  <c r="L11" i="1"/>
  <c r="G6" i="1"/>
  <c r="L6" i="1" s="1"/>
  <c r="L10" i="1"/>
  <c r="F6" i="1"/>
  <c r="K6" i="1" s="1"/>
  <c r="E6" i="1"/>
  <c r="J6" i="1" s="1"/>
  <c r="J10" i="1"/>
  <c r="J11" i="1"/>
  <c r="D6" i="1"/>
  <c r="I6" i="1" s="1"/>
  <c r="I10" i="1"/>
  <c r="I11" i="1"/>
  <c r="C6" i="1"/>
  <c r="H6" i="1" s="1"/>
  <c r="H10" i="1"/>
  <c r="H11" i="1"/>
</calcChain>
</file>

<file path=xl/sharedStrings.xml><?xml version="1.0" encoding="utf-8"?>
<sst xmlns="http://schemas.openxmlformats.org/spreadsheetml/2006/main" count="44" uniqueCount="24">
  <si>
    <t>Cout séjour</t>
  </si>
  <si>
    <t>QF &lt;10501 €</t>
  </si>
  <si>
    <t>QF &lt;13184 €</t>
  </si>
  <si>
    <t>QF &lt;15866 €</t>
  </si>
  <si>
    <t>QF&lt;18548 €</t>
  </si>
  <si>
    <t>QF&gt;18548 €</t>
  </si>
  <si>
    <t>CF QF 1</t>
  </si>
  <si>
    <t>CF QF 2</t>
  </si>
  <si>
    <t>CF QF 3</t>
  </si>
  <si>
    <t>CF QF 4</t>
  </si>
  <si>
    <t>CF QF 5</t>
  </si>
  <si>
    <t>Sous réserve du capital linguistique "non entamé" pour l'année 2020</t>
  </si>
  <si>
    <t>ACTION SEJOURS</t>
  </si>
  <si>
    <t>SILC</t>
  </si>
  <si>
    <t>English + Harry Potter</t>
  </si>
  <si>
    <t>Club 4</t>
  </si>
  <si>
    <t>One to One</t>
  </si>
  <si>
    <t>Coût famille départ PARIS séjours linguistiques printemps 2020</t>
  </si>
  <si>
    <t>Bawdsey manor</t>
  </si>
  <si>
    <t>Live in New York</t>
  </si>
  <si>
    <t>Coût famille départ LE HAVRE et MARSEILLE séjours linguistiques printemps 2020</t>
  </si>
  <si>
    <t>American Camp Wild Aventure ou Equitation</t>
  </si>
  <si>
    <t>American Camp Pirate</t>
  </si>
  <si>
    <t>American Camp Wild Aventure ou équitation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</si>
</sst>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" borderId="0" xfId="0" applyFont="1" applyFill="1"/>
    <xf numFmtId="0" fontId="7" fillId="0" borderId="0" xfId="0" applyFont="1"/>
    <xf numFmtId="0" fontId="1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topLeftCell="A4" workbookViewId="0">
      <selection activeCell="A4" sqref="A4"/>
    </sheetView>
  </sheetViews>
  <sheetFormatPr defaultColWidth="11.3984375" defaultRowHeight="14.25" x14ac:dyDescent="0.45"/>
  <cols>
    <col min="1" max="1" width="52.796875" customWidth="1"/>
    <col min="2" max="2" width="13.86328125" customWidth="1"/>
    <col min="8" max="8" width="11.3984375" style="19"/>
  </cols>
  <sheetData>
    <row r="1" spans="1:12" x14ac:dyDescent="0.45">
      <c r="A1" s="8" t="s">
        <v>17</v>
      </c>
    </row>
    <row r="2" spans="1:12" x14ac:dyDescent="0.45">
      <c r="A2" s="9" t="s">
        <v>11</v>
      </c>
    </row>
    <row r="4" spans="1:12" ht="18" x14ac:dyDescent="0.55000000000000004">
      <c r="B4" s="3" t="s">
        <v>0</v>
      </c>
      <c r="C4" s="3" t="s">
        <v>1</v>
      </c>
      <c r="D4" s="3" t="s">
        <v>2</v>
      </c>
      <c r="E4" s="10" t="s">
        <v>3</v>
      </c>
      <c r="F4" s="3" t="s">
        <v>4</v>
      </c>
      <c r="G4" s="3" t="s">
        <v>5</v>
      </c>
      <c r="H4" s="20" t="s">
        <v>6</v>
      </c>
      <c r="I4" s="4" t="s">
        <v>7</v>
      </c>
      <c r="J4" s="5" t="s">
        <v>8</v>
      </c>
      <c r="K4" s="6" t="s">
        <v>9</v>
      </c>
      <c r="L4" s="7" t="s">
        <v>10</v>
      </c>
    </row>
    <row r="5" spans="1:12" ht="18" x14ac:dyDescent="0.55000000000000004">
      <c r="A5" s="2" t="s">
        <v>12</v>
      </c>
      <c r="B5" s="1"/>
      <c r="C5" s="1"/>
      <c r="D5" s="1"/>
      <c r="E5" s="1"/>
      <c r="F5" s="1"/>
      <c r="G5" s="1"/>
      <c r="H5" s="21"/>
      <c r="I5" s="15"/>
      <c r="J5" s="17"/>
      <c r="K5" s="16"/>
      <c r="L5" s="18"/>
    </row>
    <row r="6" spans="1:12" ht="18" x14ac:dyDescent="0.55000000000000004">
      <c r="A6" t="s">
        <v>21</v>
      </c>
      <c r="B6">
        <v>849</v>
      </c>
      <c r="C6">
        <f t="shared" ref="C6:C13" si="0">SUM(B6*90%)</f>
        <v>764.1</v>
      </c>
      <c r="D6">
        <f t="shared" ref="D6:D13" si="1">SUM(B6*87%)</f>
        <v>738.63</v>
      </c>
      <c r="E6">
        <f t="shared" ref="E6:E13" si="2">SUM(B6*83%)</f>
        <v>704.67</v>
      </c>
      <c r="F6">
        <f t="shared" ref="F6:F13" si="3">SUM(B6*80%)</f>
        <v>679.2</v>
      </c>
      <c r="G6">
        <f t="shared" ref="G6:G13" si="4">SUM(B6*77%)</f>
        <v>653.73</v>
      </c>
      <c r="H6" s="22">
        <f t="shared" ref="H6:H13" si="5">SUM(B6-C6)</f>
        <v>84.899999999999977</v>
      </c>
      <c r="I6" s="11">
        <f t="shared" ref="I6:I13" si="6">SUM(B6-D6)</f>
        <v>110.37</v>
      </c>
      <c r="J6" s="12">
        <f t="shared" ref="J6:J13" si="7">SUM(B6-E6)</f>
        <v>144.33000000000004</v>
      </c>
      <c r="K6" s="13">
        <f t="shared" ref="K6:K13" si="8">SUM(B6-F6)</f>
        <v>169.79999999999995</v>
      </c>
      <c r="L6" s="14">
        <f t="shared" ref="L6:L13" si="9">SUM(B6-G6)</f>
        <v>195.26999999999998</v>
      </c>
    </row>
    <row r="7" spans="1:12" ht="18" x14ac:dyDescent="0.55000000000000004">
      <c r="A7" t="s">
        <v>22</v>
      </c>
      <c r="B7">
        <v>782</v>
      </c>
      <c r="C7">
        <f t="shared" si="0"/>
        <v>703.80000000000007</v>
      </c>
      <c r="D7">
        <f t="shared" si="1"/>
        <v>680.34</v>
      </c>
      <c r="E7">
        <f t="shared" si="2"/>
        <v>649.05999999999995</v>
      </c>
      <c r="F7">
        <f t="shared" si="3"/>
        <v>625.6</v>
      </c>
      <c r="G7">
        <f t="shared" si="4"/>
        <v>602.14</v>
      </c>
      <c r="H7" s="22">
        <f t="shared" si="5"/>
        <v>78.199999999999932</v>
      </c>
      <c r="I7" s="11">
        <f t="shared" si="6"/>
        <v>101.65999999999997</v>
      </c>
      <c r="J7" s="12">
        <f t="shared" si="7"/>
        <v>132.94000000000005</v>
      </c>
      <c r="K7" s="13">
        <f t="shared" si="8"/>
        <v>156.39999999999998</v>
      </c>
      <c r="L7" s="14">
        <f t="shared" si="9"/>
        <v>179.86</v>
      </c>
    </row>
    <row r="8" spans="1:12" ht="18" x14ac:dyDescent="0.55000000000000004">
      <c r="A8" t="s">
        <v>18</v>
      </c>
      <c r="B8">
        <v>1142</v>
      </c>
      <c r="C8">
        <f t="shared" si="0"/>
        <v>1027.8</v>
      </c>
      <c r="D8">
        <f t="shared" si="1"/>
        <v>993.54</v>
      </c>
      <c r="E8">
        <f t="shared" si="2"/>
        <v>947.8599999999999</v>
      </c>
      <c r="F8">
        <f t="shared" si="3"/>
        <v>913.6</v>
      </c>
      <c r="G8">
        <f t="shared" si="4"/>
        <v>879.34</v>
      </c>
      <c r="H8" s="22">
        <f t="shared" si="5"/>
        <v>114.20000000000005</v>
      </c>
      <c r="I8" s="11">
        <f t="shared" si="6"/>
        <v>148.46000000000004</v>
      </c>
      <c r="J8" s="12">
        <f t="shared" si="7"/>
        <v>194.1400000000001</v>
      </c>
      <c r="K8" s="13">
        <f t="shared" si="8"/>
        <v>228.39999999999998</v>
      </c>
      <c r="L8" s="14">
        <f t="shared" si="9"/>
        <v>262.65999999999997</v>
      </c>
    </row>
    <row r="9" spans="1:12" ht="18" x14ac:dyDescent="0.55000000000000004">
      <c r="A9" s="2" t="s">
        <v>13</v>
      </c>
      <c r="B9" s="1"/>
      <c r="C9" s="1"/>
      <c r="D9" s="1"/>
      <c r="E9" s="1"/>
      <c r="F9" s="1"/>
      <c r="G9" s="1"/>
      <c r="H9" s="21"/>
      <c r="I9" s="15"/>
      <c r="J9" s="17"/>
      <c r="K9" s="16"/>
      <c r="L9" s="18"/>
    </row>
    <row r="10" spans="1:12" ht="18" x14ac:dyDescent="0.55000000000000004">
      <c r="A10" t="s">
        <v>14</v>
      </c>
      <c r="B10">
        <v>1195</v>
      </c>
      <c r="C10">
        <f t="shared" si="0"/>
        <v>1075.5</v>
      </c>
      <c r="D10">
        <f t="shared" si="1"/>
        <v>1039.6500000000001</v>
      </c>
      <c r="E10">
        <f t="shared" si="2"/>
        <v>991.84999999999991</v>
      </c>
      <c r="F10">
        <f t="shared" si="3"/>
        <v>956</v>
      </c>
      <c r="G10">
        <f t="shared" si="4"/>
        <v>920.15</v>
      </c>
      <c r="H10" s="22">
        <f t="shared" si="5"/>
        <v>119.5</v>
      </c>
      <c r="I10" s="11">
        <f t="shared" si="6"/>
        <v>155.34999999999991</v>
      </c>
      <c r="J10" s="12">
        <f t="shared" si="7"/>
        <v>203.15000000000009</v>
      </c>
      <c r="K10" s="13">
        <f t="shared" si="8"/>
        <v>239</v>
      </c>
      <c r="L10" s="14">
        <f t="shared" si="9"/>
        <v>274.85000000000002</v>
      </c>
    </row>
    <row r="11" spans="1:12" ht="18" x14ac:dyDescent="0.55000000000000004">
      <c r="A11" t="s">
        <v>15</v>
      </c>
      <c r="B11">
        <v>1225</v>
      </c>
      <c r="C11">
        <f t="shared" si="0"/>
        <v>1102.5</v>
      </c>
      <c r="D11">
        <f t="shared" si="1"/>
        <v>1065.75</v>
      </c>
      <c r="E11">
        <f t="shared" si="2"/>
        <v>1016.75</v>
      </c>
      <c r="F11">
        <f t="shared" si="3"/>
        <v>980</v>
      </c>
      <c r="G11">
        <f t="shared" si="4"/>
        <v>943.25</v>
      </c>
      <c r="H11" s="22">
        <f t="shared" si="5"/>
        <v>122.5</v>
      </c>
      <c r="I11" s="11">
        <f t="shared" si="6"/>
        <v>159.25</v>
      </c>
      <c r="J11" s="12">
        <f t="shared" si="7"/>
        <v>208.25</v>
      </c>
      <c r="K11" s="13">
        <f t="shared" si="8"/>
        <v>245</v>
      </c>
      <c r="L11" s="14">
        <f t="shared" si="9"/>
        <v>281.75</v>
      </c>
    </row>
    <row r="12" spans="1:12" ht="18" x14ac:dyDescent="0.55000000000000004">
      <c r="A12" t="s">
        <v>16</v>
      </c>
      <c r="B12">
        <v>1525</v>
      </c>
      <c r="C12">
        <f t="shared" si="0"/>
        <v>1372.5</v>
      </c>
      <c r="D12">
        <f t="shared" si="1"/>
        <v>1326.75</v>
      </c>
      <c r="E12">
        <f t="shared" si="2"/>
        <v>1265.75</v>
      </c>
      <c r="F12">
        <f t="shared" si="3"/>
        <v>1220</v>
      </c>
      <c r="G12">
        <f t="shared" si="4"/>
        <v>1174.25</v>
      </c>
      <c r="H12" s="22">
        <f t="shared" si="5"/>
        <v>152.5</v>
      </c>
      <c r="I12" s="11">
        <f t="shared" si="6"/>
        <v>198.25</v>
      </c>
      <c r="J12" s="12">
        <f t="shared" si="7"/>
        <v>259.25</v>
      </c>
      <c r="K12" s="13">
        <f t="shared" si="8"/>
        <v>305</v>
      </c>
      <c r="L12" s="14">
        <f t="shared" si="9"/>
        <v>350.75</v>
      </c>
    </row>
    <row r="13" spans="1:12" ht="18" x14ac:dyDescent="0.55000000000000004">
      <c r="A13" t="s">
        <v>19</v>
      </c>
      <c r="B13">
        <v>1990</v>
      </c>
      <c r="C13">
        <f t="shared" si="0"/>
        <v>1791</v>
      </c>
      <c r="D13">
        <f t="shared" si="1"/>
        <v>1731.3</v>
      </c>
      <c r="E13">
        <f t="shared" si="2"/>
        <v>1651.6999999999998</v>
      </c>
      <c r="F13">
        <f t="shared" si="3"/>
        <v>1592</v>
      </c>
      <c r="G13">
        <f t="shared" si="4"/>
        <v>1532.3</v>
      </c>
      <c r="H13" s="22">
        <f t="shared" si="5"/>
        <v>199</v>
      </c>
      <c r="I13" s="11">
        <f t="shared" si="6"/>
        <v>258.70000000000005</v>
      </c>
      <c r="J13" s="12">
        <f t="shared" si="7"/>
        <v>338.30000000000018</v>
      </c>
      <c r="K13" s="13">
        <f t="shared" si="8"/>
        <v>398</v>
      </c>
      <c r="L13" s="14">
        <f t="shared" si="9"/>
        <v>457.70000000000005</v>
      </c>
    </row>
    <row r="15" spans="1:12" x14ac:dyDescent="0.45">
      <c r="A15" s="8" t="s">
        <v>20</v>
      </c>
      <c r="B15" s="23"/>
    </row>
    <row r="16" spans="1:12" x14ac:dyDescent="0.45">
      <c r="A16" s="9" t="s">
        <v>11</v>
      </c>
    </row>
    <row r="18" spans="1:12" ht="18" x14ac:dyDescent="0.55000000000000004">
      <c r="B18" s="3" t="s">
        <v>0</v>
      </c>
      <c r="C18" s="3" t="s">
        <v>1</v>
      </c>
      <c r="D18" s="3" t="s">
        <v>2</v>
      </c>
      <c r="E18" s="10" t="s">
        <v>3</v>
      </c>
      <c r="F18" s="3" t="s">
        <v>4</v>
      </c>
      <c r="G18" s="3" t="s">
        <v>5</v>
      </c>
      <c r="H18" s="20" t="s">
        <v>6</v>
      </c>
      <c r="I18" s="4" t="s">
        <v>7</v>
      </c>
      <c r="J18" s="5" t="s">
        <v>8</v>
      </c>
      <c r="K18" s="6" t="s">
        <v>9</v>
      </c>
      <c r="L18" s="7" t="s">
        <v>10</v>
      </c>
    </row>
    <row r="19" spans="1:12" ht="18" x14ac:dyDescent="0.55000000000000004">
      <c r="A19" s="2" t="s">
        <v>12</v>
      </c>
      <c r="B19" s="1"/>
      <c r="C19" s="1"/>
      <c r="D19" s="1"/>
      <c r="E19" s="1"/>
      <c r="F19" s="1"/>
      <c r="G19" s="1"/>
      <c r="H19" s="21"/>
      <c r="I19" s="15"/>
      <c r="J19" s="17"/>
      <c r="K19" s="16"/>
      <c r="L19" s="18"/>
    </row>
    <row r="20" spans="1:12" ht="18" x14ac:dyDescent="0.55000000000000004">
      <c r="A20" t="s">
        <v>23</v>
      </c>
      <c r="B20">
        <v>994</v>
      </c>
      <c r="C20">
        <f t="shared" ref="C20:C22" si="10">SUM(B20*90%)</f>
        <v>894.6</v>
      </c>
      <c r="D20">
        <f t="shared" ref="D20:D22" si="11">SUM(B20*87%)</f>
        <v>864.78</v>
      </c>
      <c r="E20">
        <f t="shared" ref="E20:E22" si="12">SUM(B20*83%)</f>
        <v>825.02</v>
      </c>
      <c r="F20">
        <f t="shared" ref="F20:F22" si="13">SUM(B20*80%)</f>
        <v>795.2</v>
      </c>
      <c r="G20">
        <f t="shared" ref="G20:G22" si="14">SUM(B20*77%)</f>
        <v>765.38</v>
      </c>
      <c r="H20" s="22">
        <f t="shared" ref="H20:H22" si="15">SUM(B20-C20)</f>
        <v>99.399999999999977</v>
      </c>
      <c r="I20" s="11">
        <f t="shared" ref="I20:I22" si="16">SUM(B20-D20)</f>
        <v>129.22000000000003</v>
      </c>
      <c r="J20" s="12">
        <f t="shared" ref="J20:J22" si="17">SUM(B20-E20)</f>
        <v>168.98000000000002</v>
      </c>
      <c r="K20" s="13">
        <f t="shared" ref="K20:K22" si="18">SUM(B20-F20)</f>
        <v>198.79999999999995</v>
      </c>
      <c r="L20" s="14">
        <f t="shared" ref="L20:L22" si="19">SUM(B20-G20)</f>
        <v>228.62</v>
      </c>
    </row>
    <row r="21" spans="1:12" ht="18" x14ac:dyDescent="0.55000000000000004">
      <c r="A21" t="s">
        <v>22</v>
      </c>
      <c r="B21">
        <v>927</v>
      </c>
      <c r="C21">
        <f t="shared" si="10"/>
        <v>834.30000000000007</v>
      </c>
      <c r="D21">
        <f t="shared" si="11"/>
        <v>806.49</v>
      </c>
      <c r="E21">
        <f t="shared" si="12"/>
        <v>769.41</v>
      </c>
      <c r="F21">
        <f t="shared" si="13"/>
        <v>741.6</v>
      </c>
      <c r="G21">
        <f t="shared" si="14"/>
        <v>713.79</v>
      </c>
      <c r="H21" s="22">
        <f t="shared" si="15"/>
        <v>92.699999999999932</v>
      </c>
      <c r="I21" s="11">
        <f t="shared" si="16"/>
        <v>120.50999999999999</v>
      </c>
      <c r="J21" s="12">
        <f t="shared" si="17"/>
        <v>157.59000000000003</v>
      </c>
      <c r="K21" s="13">
        <f t="shared" si="18"/>
        <v>185.39999999999998</v>
      </c>
      <c r="L21" s="14">
        <f t="shared" si="19"/>
        <v>213.21000000000004</v>
      </c>
    </row>
    <row r="22" spans="1:12" ht="18" x14ac:dyDescent="0.55000000000000004">
      <c r="A22" t="s">
        <v>18</v>
      </c>
      <c r="B22">
        <v>1352</v>
      </c>
      <c r="C22">
        <f t="shared" si="10"/>
        <v>1216.8</v>
      </c>
      <c r="D22">
        <f t="shared" si="11"/>
        <v>1176.24</v>
      </c>
      <c r="E22">
        <f t="shared" si="12"/>
        <v>1122.1599999999999</v>
      </c>
      <c r="F22">
        <f t="shared" si="13"/>
        <v>1081.6000000000001</v>
      </c>
      <c r="G22">
        <f t="shared" si="14"/>
        <v>1041.04</v>
      </c>
      <c r="H22" s="22">
        <f t="shared" si="15"/>
        <v>135.20000000000005</v>
      </c>
      <c r="I22" s="11">
        <f t="shared" si="16"/>
        <v>175.76</v>
      </c>
      <c r="J22" s="12">
        <f t="shared" si="17"/>
        <v>229.84000000000015</v>
      </c>
      <c r="K22" s="13">
        <f t="shared" si="18"/>
        <v>270.39999999999986</v>
      </c>
      <c r="L22" s="14">
        <f t="shared" si="19"/>
        <v>310.96000000000004</v>
      </c>
    </row>
    <row r="23" spans="1:12" ht="18" x14ac:dyDescent="0.55000000000000004">
      <c r="A23" s="2" t="s">
        <v>13</v>
      </c>
      <c r="B23" s="1"/>
      <c r="C23" s="1"/>
      <c r="D23" s="1"/>
      <c r="E23" s="1"/>
      <c r="F23" s="1"/>
      <c r="G23" s="1"/>
      <c r="H23" s="21"/>
      <c r="I23" s="15"/>
      <c r="J23" s="17"/>
      <c r="K23" s="16"/>
      <c r="L23" s="18"/>
    </row>
    <row r="24" spans="1:12" ht="18" x14ac:dyDescent="0.55000000000000004">
      <c r="A24" t="s">
        <v>14</v>
      </c>
      <c r="B24">
        <v>1475</v>
      </c>
      <c r="C24">
        <f t="shared" ref="C24:C26" si="20">SUM(B24*90%)</f>
        <v>1327.5</v>
      </c>
      <c r="D24">
        <f t="shared" ref="D24:D27" si="21">SUM(B24*87%)</f>
        <v>1283.25</v>
      </c>
      <c r="E24">
        <f t="shared" ref="E24:E27" si="22">SUM(B24*83%)</f>
        <v>1224.25</v>
      </c>
      <c r="F24">
        <f t="shared" ref="F24:F27" si="23">SUM(B24*80%)</f>
        <v>1180</v>
      </c>
      <c r="G24">
        <f t="shared" ref="G24:G27" si="24">SUM(B24*77%)</f>
        <v>1135.75</v>
      </c>
      <c r="H24" s="22">
        <f t="shared" ref="H24:H27" si="25">SUM(B24-C24)</f>
        <v>147.5</v>
      </c>
      <c r="I24" s="11">
        <f t="shared" ref="I24:I27" si="26">SUM(B24-D24)</f>
        <v>191.75</v>
      </c>
      <c r="J24" s="12">
        <f t="shared" ref="J24:J27" si="27">SUM(B24-E24)</f>
        <v>250.75</v>
      </c>
      <c r="K24" s="13">
        <f t="shared" ref="K24:K27" si="28">SUM(B24-F24)</f>
        <v>295</v>
      </c>
      <c r="L24" s="14">
        <f t="shared" ref="L24:L27" si="29">SUM(B24-G24)</f>
        <v>339.25</v>
      </c>
    </row>
    <row r="25" spans="1:12" ht="18" x14ac:dyDescent="0.55000000000000004">
      <c r="A25" t="s">
        <v>15</v>
      </c>
      <c r="B25">
        <v>1505</v>
      </c>
      <c r="C25">
        <f t="shared" si="20"/>
        <v>1354.5</v>
      </c>
      <c r="D25">
        <f t="shared" si="21"/>
        <v>1309.3499999999999</v>
      </c>
      <c r="E25">
        <f t="shared" si="22"/>
        <v>1249.1499999999999</v>
      </c>
      <c r="F25">
        <f t="shared" si="23"/>
        <v>1204</v>
      </c>
      <c r="G25">
        <f t="shared" si="24"/>
        <v>1158.8500000000001</v>
      </c>
      <c r="H25" s="22">
        <f t="shared" si="25"/>
        <v>150.5</v>
      </c>
      <c r="I25" s="11">
        <f t="shared" si="26"/>
        <v>195.65000000000009</v>
      </c>
      <c r="J25" s="12">
        <f t="shared" si="27"/>
        <v>255.85000000000014</v>
      </c>
      <c r="K25" s="13">
        <f t="shared" si="28"/>
        <v>301</v>
      </c>
      <c r="L25" s="14">
        <f t="shared" si="29"/>
        <v>346.14999999999986</v>
      </c>
    </row>
    <row r="26" spans="1:12" ht="18" x14ac:dyDescent="0.55000000000000004">
      <c r="A26" t="s">
        <v>16</v>
      </c>
      <c r="B26">
        <v>1805</v>
      </c>
      <c r="C26">
        <f t="shared" si="20"/>
        <v>1624.5</v>
      </c>
      <c r="D26">
        <f t="shared" si="21"/>
        <v>1570.35</v>
      </c>
      <c r="E26">
        <f t="shared" si="22"/>
        <v>1498.1499999999999</v>
      </c>
      <c r="F26">
        <f t="shared" si="23"/>
        <v>1444</v>
      </c>
      <c r="G26">
        <f t="shared" si="24"/>
        <v>1389.8500000000001</v>
      </c>
      <c r="H26" s="22">
        <f t="shared" si="25"/>
        <v>180.5</v>
      </c>
      <c r="I26" s="11">
        <f t="shared" si="26"/>
        <v>234.65000000000009</v>
      </c>
      <c r="J26" s="12">
        <f t="shared" si="27"/>
        <v>306.85000000000014</v>
      </c>
      <c r="K26" s="13">
        <f t="shared" si="28"/>
        <v>361</v>
      </c>
      <c r="L26" s="14">
        <f t="shared" si="29"/>
        <v>415.14999999999986</v>
      </c>
    </row>
    <row r="27" spans="1:12" ht="18" x14ac:dyDescent="0.55000000000000004">
      <c r="A27" t="s">
        <v>19</v>
      </c>
      <c r="B27">
        <v>2270</v>
      </c>
      <c r="C27">
        <v>2000</v>
      </c>
      <c r="D27">
        <f t="shared" si="21"/>
        <v>1974.9</v>
      </c>
      <c r="E27">
        <f t="shared" si="22"/>
        <v>1884.1</v>
      </c>
      <c r="F27">
        <f t="shared" si="23"/>
        <v>1816</v>
      </c>
      <c r="G27">
        <f t="shared" si="24"/>
        <v>1747.9</v>
      </c>
      <c r="H27" s="22">
        <f t="shared" si="25"/>
        <v>270</v>
      </c>
      <c r="I27" s="11">
        <f t="shared" si="26"/>
        <v>295.09999999999991</v>
      </c>
      <c r="J27" s="12">
        <f t="shared" si="27"/>
        <v>385.90000000000009</v>
      </c>
      <c r="K27" s="13">
        <f t="shared" si="28"/>
        <v>454</v>
      </c>
      <c r="L27" s="14">
        <f t="shared" si="29"/>
        <v>522.09999999999991</v>
      </c>
    </row>
  </sheetData>
  <pageMargins left="0.7" right="0.7" top="0.75" bottom="0.75" header="0.3" footer="0.3"/>
  <pageSetup paperSize="9" scale="73" orientation="landscape" r:id="rId1"/>
  <customProperties>
    <customPr name="Sheet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COUT FAMILLE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</dc:creator>
  <cp:lastModifiedBy>Litto, Nathalie /C</cp:lastModifiedBy>
  <cp:lastPrinted>2019-11-05T15:18:31Z</cp:lastPrinted>
  <dcterms:created xsi:type="dcterms:W3CDTF">2015-02-19T13:29:33Z</dcterms:created>
  <dcterms:modified xsi:type="dcterms:W3CDTF">2020-02-10T07:42:47Z</dcterms:modified>
</cp:coreProperties>
</file>