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E ESSO PJG\Prive\CE\Equipe C.E\Nathalie\TIGRES\SEJOURS LINGUISTIQUES TOUSSAINT 2019\"/>
    </mc:Choice>
  </mc:AlternateContent>
  <bookViews>
    <workbookView xWindow="0" yWindow="0" windowWidth="19200" windowHeight="6675"/>
  </bookViews>
  <sheets>
    <sheet name="COUT FAMIL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L16" i="1"/>
  <c r="K16" i="1"/>
  <c r="J16" i="1"/>
  <c r="I16" i="1"/>
  <c r="H16" i="1"/>
  <c r="G16" i="1"/>
  <c r="F16" i="1"/>
  <c r="E16" i="1"/>
  <c r="C16" i="1"/>
  <c r="K6" i="1"/>
  <c r="L6" i="1"/>
  <c r="J6" i="1"/>
  <c r="I6" i="1"/>
  <c r="H6" i="1"/>
  <c r="G6" i="1"/>
  <c r="F6" i="1"/>
  <c r="E6" i="1"/>
  <c r="D6" i="1"/>
  <c r="C6" i="1"/>
  <c r="L18" i="1" l="1"/>
  <c r="L19" i="1"/>
  <c r="L20" i="1"/>
  <c r="K18" i="1"/>
  <c r="K19" i="1"/>
  <c r="K20" i="1"/>
  <c r="J18" i="1"/>
  <c r="J19" i="1"/>
  <c r="J20" i="1"/>
  <c r="I18" i="1"/>
  <c r="I19" i="1"/>
  <c r="I20" i="1"/>
  <c r="H18" i="1"/>
  <c r="H19" i="1"/>
  <c r="H20" i="1"/>
  <c r="G18" i="1"/>
  <c r="G19" i="1"/>
  <c r="G20" i="1"/>
  <c r="F18" i="1"/>
  <c r="F19" i="1"/>
  <c r="F20" i="1"/>
  <c r="E18" i="1"/>
  <c r="E19" i="1"/>
  <c r="E20" i="1"/>
  <c r="D18" i="1"/>
  <c r="D19" i="1"/>
  <c r="D20" i="1"/>
  <c r="C18" i="1"/>
  <c r="C19" i="1"/>
  <c r="C20" i="1"/>
  <c r="L8" i="1"/>
  <c r="L9" i="1"/>
  <c r="L10" i="1"/>
  <c r="K8" i="1"/>
  <c r="K9" i="1"/>
  <c r="K10" i="1"/>
  <c r="J8" i="1"/>
  <c r="J9" i="1"/>
  <c r="J10" i="1"/>
  <c r="I8" i="1"/>
  <c r="I9" i="1"/>
  <c r="I10" i="1"/>
  <c r="H8" i="1"/>
  <c r="H9" i="1"/>
  <c r="H10" i="1"/>
  <c r="G8" i="1"/>
  <c r="G9" i="1"/>
  <c r="G10" i="1"/>
  <c r="F8" i="1"/>
  <c r="F9" i="1"/>
  <c r="F10" i="1"/>
  <c r="E8" i="1"/>
  <c r="E9" i="1"/>
  <c r="E10" i="1"/>
  <c r="D8" i="1"/>
  <c r="D9" i="1"/>
  <c r="D10" i="1"/>
  <c r="C8" i="1"/>
  <c r="C9" i="1"/>
  <c r="C10" i="1"/>
  <c r="G17" i="1" l="1"/>
  <c r="L17" i="1" s="1"/>
  <c r="F17" i="1"/>
  <c r="K17" i="1" s="1"/>
  <c r="E17" i="1"/>
  <c r="J17" i="1" s="1"/>
  <c r="C17" i="1"/>
  <c r="H17" i="1" s="1"/>
  <c r="G7" i="1"/>
  <c r="L7" i="1" s="1"/>
  <c r="F7" i="1"/>
  <c r="K7" i="1" s="1"/>
  <c r="E7" i="1"/>
  <c r="J7" i="1" s="1"/>
  <c r="D7" i="1"/>
  <c r="I7" i="1" s="1"/>
  <c r="C7" i="1"/>
  <c r="H7" i="1" s="1"/>
</calcChain>
</file>

<file path=xl/sharedStrings.xml><?xml version="1.0" encoding="utf-8"?>
<sst xmlns="http://schemas.openxmlformats.org/spreadsheetml/2006/main" count="37" uniqueCount="20">
  <si>
    <t>Départ PARIS</t>
  </si>
  <si>
    <t>Cout facturé</t>
  </si>
  <si>
    <t>QF &lt; 10501 €</t>
  </si>
  <si>
    <t>QF &lt; 13184 €</t>
  </si>
  <si>
    <t>QF &lt; 15866 €</t>
  </si>
  <si>
    <t>QF &lt; 18548 €</t>
  </si>
  <si>
    <t xml:space="preserve"> QF &gt; 18548 €</t>
  </si>
  <si>
    <t>CF QF 1</t>
  </si>
  <si>
    <t>CF QF 2</t>
  </si>
  <si>
    <t>CF QF 3</t>
  </si>
  <si>
    <t>CF QF 4</t>
  </si>
  <si>
    <t>CF QF 5</t>
  </si>
  <si>
    <t>SILC</t>
  </si>
  <si>
    <t>ONE TO ONE</t>
  </si>
  <si>
    <t>Départ PROVINCE (voir liste des villes sur le bulletin d'inscription)</t>
  </si>
  <si>
    <t>Cout famille séjours linguistiques Toussaint 2019</t>
  </si>
  <si>
    <t>AUTUM CAMP</t>
  </si>
  <si>
    <t>LIVE IN LONDON</t>
  </si>
  <si>
    <t>CLUB 4</t>
  </si>
  <si>
    <t>ENGLISH + HARRY POTTER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</si>
</sst>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3" borderId="0" xfId="0" applyFont="1" applyFill="1"/>
    <xf numFmtId="0" fontId="1" fillId="3" borderId="0" xfId="0" applyFont="1" applyFill="1"/>
    <xf numFmtId="0" fontId="1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7" workbookViewId="0">
      <selection activeCell="I17" sqref="I17"/>
    </sheetView>
  </sheetViews>
  <sheetFormatPr defaultColWidth="10.6640625" defaultRowHeight="13.15" x14ac:dyDescent="0.4"/>
  <cols>
    <col min="1" max="1" width="20.33203125" style="1" customWidth="1"/>
    <col min="2" max="16384" width="10.6640625" style="1"/>
  </cols>
  <sheetData>
    <row r="1" spans="1:12" x14ac:dyDescent="0.4">
      <c r="A1" s="1" t="s">
        <v>15</v>
      </c>
    </row>
    <row r="3" spans="1:12" x14ac:dyDescent="0.4">
      <c r="A3" s="17" t="s">
        <v>0</v>
      </c>
    </row>
    <row r="4" spans="1:12" x14ac:dyDescent="0.4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7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x14ac:dyDescent="0.4">
      <c r="A5" s="4" t="s">
        <v>12</v>
      </c>
      <c r="B5" s="3"/>
      <c r="C5" s="3"/>
      <c r="D5" s="3"/>
      <c r="E5" s="3"/>
      <c r="F5" s="3"/>
      <c r="G5" s="3"/>
      <c r="H5" s="12"/>
      <c r="I5" s="13"/>
      <c r="J5" s="14"/>
      <c r="K5" s="15"/>
      <c r="L5" s="16"/>
    </row>
    <row r="6" spans="1:12" x14ac:dyDescent="0.4">
      <c r="A6" s="19" t="s">
        <v>19</v>
      </c>
      <c r="B6" s="19">
        <v>1195</v>
      </c>
      <c r="C6" s="19">
        <f>SUM(B6*90%)</f>
        <v>1075.5</v>
      </c>
      <c r="D6" s="19">
        <f>SUM(B6*87%)</f>
        <v>1039.6500000000001</v>
      </c>
      <c r="E6" s="19">
        <f>SUM(B6*83%)</f>
        <v>991.84999999999991</v>
      </c>
      <c r="F6" s="19">
        <f>SUM(B6*80%)</f>
        <v>956</v>
      </c>
      <c r="G6" s="19">
        <f>SUM(B6*77%)</f>
        <v>920.15</v>
      </c>
      <c r="H6" s="20">
        <f>SUM(B6-C6)</f>
        <v>119.5</v>
      </c>
      <c r="I6" s="21">
        <f>SUM(B6-D6)</f>
        <v>155.34999999999991</v>
      </c>
      <c r="J6" s="22">
        <f>SUM(B6-E6)</f>
        <v>203.15000000000009</v>
      </c>
      <c r="K6" s="24">
        <f>SUM(B6-F6)</f>
        <v>239</v>
      </c>
      <c r="L6" s="23">
        <f>SUM(B6-G6)</f>
        <v>274.85000000000002</v>
      </c>
    </row>
    <row r="7" spans="1:12" x14ac:dyDescent="0.4">
      <c r="A7" s="1" t="s">
        <v>16</v>
      </c>
      <c r="B7" s="1">
        <v>995</v>
      </c>
      <c r="C7" s="1">
        <f t="shared" ref="C7:C10" si="0">SUM(B7*90%)</f>
        <v>895.5</v>
      </c>
      <c r="D7" s="1">
        <f t="shared" ref="D7:D10" si="1">SUM(B7*87%)</f>
        <v>865.65</v>
      </c>
      <c r="E7" s="1">
        <f t="shared" ref="E7:E10" si="2">SUM(B7*83%)</f>
        <v>825.84999999999991</v>
      </c>
      <c r="F7" s="1">
        <f t="shared" ref="F7:F10" si="3">SUM(B7*80%)</f>
        <v>796</v>
      </c>
      <c r="G7" s="1">
        <f t="shared" ref="G7:G10" si="4">SUM(B7*77%)</f>
        <v>766.15</v>
      </c>
      <c r="H7" s="6">
        <f t="shared" ref="H7:H10" si="5">SUM(B7-C7)</f>
        <v>99.5</v>
      </c>
      <c r="I7" s="5">
        <f t="shared" ref="I7:I10" si="6">SUM(B7-D7)</f>
        <v>129.35000000000002</v>
      </c>
      <c r="J7" s="9">
        <f t="shared" ref="J7:J10" si="7">SUM(B7-E7)</f>
        <v>169.15000000000009</v>
      </c>
      <c r="K7" s="10">
        <f t="shared" ref="K7:K10" si="8">SUM(B7-F7)</f>
        <v>199</v>
      </c>
      <c r="L7" s="11">
        <f t="shared" ref="L7:L10" si="9">SUM(B7-G7)</f>
        <v>228.85000000000002</v>
      </c>
    </row>
    <row r="8" spans="1:12" x14ac:dyDescent="0.4">
      <c r="A8" s="1" t="s">
        <v>17</v>
      </c>
      <c r="B8" s="1">
        <v>1095</v>
      </c>
      <c r="C8" s="1">
        <f t="shared" si="0"/>
        <v>985.5</v>
      </c>
      <c r="D8" s="1">
        <f t="shared" si="1"/>
        <v>952.65</v>
      </c>
      <c r="E8" s="1">
        <f t="shared" si="2"/>
        <v>908.84999999999991</v>
      </c>
      <c r="F8" s="1">
        <f t="shared" si="3"/>
        <v>876</v>
      </c>
      <c r="G8" s="1">
        <f t="shared" si="4"/>
        <v>843.15</v>
      </c>
      <c r="H8" s="6">
        <f t="shared" si="5"/>
        <v>109.5</v>
      </c>
      <c r="I8" s="5">
        <f t="shared" si="6"/>
        <v>142.35000000000002</v>
      </c>
      <c r="J8" s="9">
        <f t="shared" si="7"/>
        <v>186.15000000000009</v>
      </c>
      <c r="K8" s="10">
        <f t="shared" si="8"/>
        <v>219</v>
      </c>
      <c r="L8" s="11">
        <f t="shared" si="9"/>
        <v>251.85000000000002</v>
      </c>
    </row>
    <row r="9" spans="1:12" x14ac:dyDescent="0.4">
      <c r="A9" s="1" t="s">
        <v>18</v>
      </c>
      <c r="B9" s="1">
        <v>1190</v>
      </c>
      <c r="C9" s="1">
        <f t="shared" si="0"/>
        <v>1071</v>
      </c>
      <c r="D9" s="1">
        <f t="shared" si="1"/>
        <v>1035.3</v>
      </c>
      <c r="E9" s="1">
        <f t="shared" si="2"/>
        <v>987.69999999999993</v>
      </c>
      <c r="F9" s="1">
        <f t="shared" si="3"/>
        <v>952</v>
      </c>
      <c r="G9" s="1">
        <f t="shared" si="4"/>
        <v>916.30000000000007</v>
      </c>
      <c r="H9" s="6">
        <f t="shared" si="5"/>
        <v>119</v>
      </c>
      <c r="I9" s="5">
        <f t="shared" si="6"/>
        <v>154.70000000000005</v>
      </c>
      <c r="J9" s="9">
        <f t="shared" si="7"/>
        <v>202.30000000000007</v>
      </c>
      <c r="K9" s="10">
        <f t="shared" si="8"/>
        <v>238</v>
      </c>
      <c r="L9" s="11">
        <f t="shared" si="9"/>
        <v>273.69999999999993</v>
      </c>
    </row>
    <row r="10" spans="1:12" x14ac:dyDescent="0.4">
      <c r="A10" s="1" t="s">
        <v>13</v>
      </c>
      <c r="B10" s="1">
        <v>1475</v>
      </c>
      <c r="C10" s="1">
        <f t="shared" si="0"/>
        <v>1327.5</v>
      </c>
      <c r="D10" s="1">
        <f t="shared" si="1"/>
        <v>1283.25</v>
      </c>
      <c r="E10" s="1">
        <f t="shared" si="2"/>
        <v>1224.25</v>
      </c>
      <c r="F10" s="1">
        <f t="shared" si="3"/>
        <v>1180</v>
      </c>
      <c r="G10" s="1">
        <f t="shared" si="4"/>
        <v>1135.75</v>
      </c>
      <c r="H10" s="6">
        <f t="shared" si="5"/>
        <v>147.5</v>
      </c>
      <c r="I10" s="5">
        <f t="shared" si="6"/>
        <v>191.75</v>
      </c>
      <c r="J10" s="9">
        <f t="shared" si="7"/>
        <v>250.75</v>
      </c>
      <c r="K10" s="10">
        <f t="shared" si="8"/>
        <v>295</v>
      </c>
      <c r="L10" s="11">
        <f t="shared" si="9"/>
        <v>339.25</v>
      </c>
    </row>
    <row r="11" spans="1:12" x14ac:dyDescent="0.4">
      <c r="H11" s="6"/>
      <c r="I11" s="5"/>
      <c r="J11" s="9"/>
      <c r="K11" s="10"/>
      <c r="L11" s="11"/>
    </row>
    <row r="12" spans="1:12" x14ac:dyDescent="0.4">
      <c r="H12" s="6"/>
      <c r="I12" s="5"/>
      <c r="J12" s="9"/>
      <c r="K12" s="10"/>
      <c r="L12" s="11"/>
    </row>
    <row r="13" spans="1:12" x14ac:dyDescent="0.4">
      <c r="A13" s="17" t="s">
        <v>14</v>
      </c>
      <c r="B13" s="18"/>
      <c r="C13" s="18"/>
      <c r="D13" s="18"/>
    </row>
    <row r="14" spans="1:12" x14ac:dyDescent="0.4"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7" t="s">
        <v>7</v>
      </c>
      <c r="I14" s="8" t="s">
        <v>8</v>
      </c>
      <c r="J14" s="8" t="s">
        <v>9</v>
      </c>
      <c r="K14" s="8" t="s">
        <v>10</v>
      </c>
      <c r="L14" s="8" t="s">
        <v>11</v>
      </c>
    </row>
    <row r="15" spans="1:12" x14ac:dyDescent="0.4">
      <c r="A15" s="4" t="s">
        <v>12</v>
      </c>
      <c r="B15" s="3"/>
      <c r="C15" s="3"/>
      <c r="D15" s="3"/>
      <c r="E15" s="3"/>
      <c r="F15" s="3"/>
      <c r="G15" s="3"/>
      <c r="H15" s="12"/>
      <c r="I15" s="13"/>
      <c r="J15" s="14"/>
      <c r="K15" s="15"/>
      <c r="L15" s="16"/>
    </row>
    <row r="16" spans="1:12" s="19" customFormat="1" x14ac:dyDescent="0.4">
      <c r="A16" s="19" t="s">
        <v>19</v>
      </c>
      <c r="B16" s="19">
        <v>1510</v>
      </c>
      <c r="C16" s="19">
        <f>SUM(B16*90%)</f>
        <v>1359</v>
      </c>
      <c r="D16" s="1">
        <v>1313.7</v>
      </c>
      <c r="E16" s="19">
        <f>SUM(B16*83%)</f>
        <v>1253.3</v>
      </c>
      <c r="F16" s="19">
        <f>SUM(B16*80%)</f>
        <v>1208</v>
      </c>
      <c r="G16" s="19">
        <f>SUM(B16*77%)</f>
        <v>1162.7</v>
      </c>
      <c r="H16" s="20">
        <f>SUM(B16-C16)</f>
        <v>151</v>
      </c>
      <c r="I16" s="21">
        <f>SUM(B16-D16)</f>
        <v>196.29999999999995</v>
      </c>
      <c r="J16" s="22">
        <f>SUM(B16-E16)</f>
        <v>256.70000000000005</v>
      </c>
      <c r="K16" s="24">
        <f>SUM(B16-F16)</f>
        <v>302</v>
      </c>
      <c r="L16" s="23">
        <f>SUM(B16-G16)</f>
        <v>347.29999999999995</v>
      </c>
    </row>
    <row r="17" spans="1:12" x14ac:dyDescent="0.4">
      <c r="A17" s="1" t="s">
        <v>16</v>
      </c>
      <c r="B17" s="1">
        <v>1310</v>
      </c>
      <c r="C17" s="1">
        <f t="shared" ref="C17:C20" si="10">SUM(B17*90%)</f>
        <v>1179</v>
      </c>
      <c r="D17" s="1">
        <v>1139.7</v>
      </c>
      <c r="E17" s="1">
        <f t="shared" ref="E17:E20" si="11">SUM(B17*83%)</f>
        <v>1087.3</v>
      </c>
      <c r="F17" s="1">
        <f t="shared" ref="F17:F20" si="12">SUM(B17*80%)</f>
        <v>1048</v>
      </c>
      <c r="G17" s="1">
        <f t="shared" ref="G17:G20" si="13">SUM(B17*77%)</f>
        <v>1008.7</v>
      </c>
      <c r="H17" s="6">
        <f t="shared" ref="H17:H20" si="14">SUM(B17-C17)</f>
        <v>131</v>
      </c>
      <c r="I17" s="21">
        <f>SUM(B17-D17)</f>
        <v>170.29999999999995</v>
      </c>
      <c r="J17" s="9">
        <f t="shared" ref="J17:J20" si="15">SUM(B17-E17)</f>
        <v>222.70000000000005</v>
      </c>
      <c r="K17" s="10">
        <f t="shared" ref="K17:K20" si="16">SUM(B17-F17)</f>
        <v>262</v>
      </c>
      <c r="L17" s="11">
        <f t="shared" ref="L17:L20" si="17">SUM(B17-G17)</f>
        <v>301.29999999999995</v>
      </c>
    </row>
    <row r="18" spans="1:12" x14ac:dyDescent="0.4">
      <c r="A18" s="1" t="s">
        <v>17</v>
      </c>
      <c r="B18" s="1">
        <v>1410</v>
      </c>
      <c r="C18" s="1">
        <f t="shared" si="10"/>
        <v>1269</v>
      </c>
      <c r="D18" s="1">
        <f t="shared" ref="D17:D20" si="18">SUM(B18*87%)</f>
        <v>1226.7</v>
      </c>
      <c r="E18" s="1">
        <f t="shared" si="11"/>
        <v>1170.3</v>
      </c>
      <c r="F18" s="1">
        <f t="shared" si="12"/>
        <v>1128</v>
      </c>
      <c r="G18" s="1">
        <f t="shared" si="13"/>
        <v>1085.7</v>
      </c>
      <c r="H18" s="6">
        <f t="shared" si="14"/>
        <v>141</v>
      </c>
      <c r="I18" s="5">
        <f t="shared" ref="I17:I20" si="19">SUM(B18-D18)</f>
        <v>183.29999999999995</v>
      </c>
      <c r="J18" s="9">
        <f t="shared" si="15"/>
        <v>239.70000000000005</v>
      </c>
      <c r="K18" s="10">
        <f t="shared" si="16"/>
        <v>282</v>
      </c>
      <c r="L18" s="11">
        <f t="shared" si="17"/>
        <v>324.29999999999995</v>
      </c>
    </row>
    <row r="19" spans="1:12" x14ac:dyDescent="0.4">
      <c r="A19" s="1" t="s">
        <v>18</v>
      </c>
      <c r="B19" s="1">
        <v>1505</v>
      </c>
      <c r="C19" s="1">
        <f t="shared" si="10"/>
        <v>1354.5</v>
      </c>
      <c r="D19" s="1">
        <f t="shared" si="18"/>
        <v>1309.3499999999999</v>
      </c>
      <c r="E19" s="1">
        <f t="shared" si="11"/>
        <v>1249.1499999999999</v>
      </c>
      <c r="F19" s="1">
        <f t="shared" si="12"/>
        <v>1204</v>
      </c>
      <c r="G19" s="1">
        <f t="shared" si="13"/>
        <v>1158.8500000000001</v>
      </c>
      <c r="H19" s="6">
        <f t="shared" si="14"/>
        <v>150.5</v>
      </c>
      <c r="I19" s="5">
        <f t="shared" si="19"/>
        <v>195.65000000000009</v>
      </c>
      <c r="J19" s="9">
        <f t="shared" si="15"/>
        <v>255.85000000000014</v>
      </c>
      <c r="K19" s="10">
        <f t="shared" si="16"/>
        <v>301</v>
      </c>
      <c r="L19" s="11">
        <f t="shared" si="17"/>
        <v>346.14999999999986</v>
      </c>
    </row>
    <row r="20" spans="1:12" x14ac:dyDescent="0.4">
      <c r="A20" s="1" t="s">
        <v>13</v>
      </c>
      <c r="B20" s="1">
        <v>1790</v>
      </c>
      <c r="C20" s="1">
        <f t="shared" si="10"/>
        <v>1611</v>
      </c>
      <c r="D20" s="1">
        <f t="shared" si="18"/>
        <v>1557.3</v>
      </c>
      <c r="E20" s="1">
        <f t="shared" si="11"/>
        <v>1485.6999999999998</v>
      </c>
      <c r="F20" s="1">
        <f t="shared" si="12"/>
        <v>1432</v>
      </c>
      <c r="G20" s="1">
        <f t="shared" si="13"/>
        <v>1378.3</v>
      </c>
      <c r="H20" s="6">
        <f t="shared" si="14"/>
        <v>179</v>
      </c>
      <c r="I20" s="5">
        <f t="shared" si="19"/>
        <v>232.70000000000005</v>
      </c>
      <c r="J20" s="9">
        <f t="shared" si="15"/>
        <v>304.30000000000018</v>
      </c>
      <c r="K20" s="10">
        <f t="shared" si="16"/>
        <v>358</v>
      </c>
      <c r="L20" s="11">
        <f t="shared" si="17"/>
        <v>411.70000000000005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COUT FAMILLE</vt:lpstr>
    </vt:vector>
  </TitlesOfParts>
  <Company>ExxonMobil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Litto, Nathalie /C</dc:creator>
  <cp:lastModifiedBy>Litto, Nathalie /C</cp:lastModifiedBy>
  <dcterms:created xsi:type="dcterms:W3CDTF">2018-03-20T13:46:06Z</dcterms:created>
  <dcterms:modified xsi:type="dcterms:W3CDTF">2019-09-05T07:32:24Z</dcterms:modified>
</cp:coreProperties>
</file>